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80" yWindow="65516" windowWidth="29640" windowHeight="18580" tabRatio="500" activeTab="0"/>
  </bookViews>
  <sheets>
    <sheet name="Malic acid" sheetId="1" r:id="rId1"/>
  </sheets>
  <definedNames>
    <definedName name="_xlnm.Print_Area" localSheetId="0">'Malic acid'!$A$1:$I$36</definedName>
    <definedName name="Z_F55B15B6_6531_6B49_907C_6F4D61807EBD_.wvu.Cols" localSheetId="0" hidden="1">'Malic acid'!$G:$G</definedName>
  </definedNames>
  <calcPr fullCalcOnLoad="1"/>
</workbook>
</file>

<file path=xl/sharedStrings.xml><?xml version="1.0" encoding="utf-8"?>
<sst xmlns="http://schemas.openxmlformats.org/spreadsheetml/2006/main" count="27" uniqueCount="25">
  <si>
    <t>Sample ID</t>
  </si>
  <si>
    <t>ANPROS Pty Ltd</t>
  </si>
  <si>
    <t>Fact 16, 15 Macquarie Pl., Boronia, 3155</t>
  </si>
  <si>
    <t>P.O Box 245 Bayswater Vic 3153</t>
  </si>
  <si>
    <t>PH: (03) 9720 9514 Fax: (03) 9720 8198</t>
  </si>
  <si>
    <t>Email: info@anpros.com.au</t>
  </si>
  <si>
    <t>Website: www.anpros.com.au</t>
  </si>
  <si>
    <t>ABN 98 673 185 093  ACN122 148 565</t>
  </si>
  <si>
    <t>Dilution</t>
  </si>
  <si>
    <t>factor</t>
  </si>
  <si>
    <t>(g/L)</t>
  </si>
  <si>
    <r>
      <t>A</t>
    </r>
    <r>
      <rPr>
        <vertAlign val="subscript"/>
        <sz val="10"/>
        <rFont val="Verdana"/>
        <family val="0"/>
      </rPr>
      <t>2</t>
    </r>
  </si>
  <si>
    <r>
      <t>A</t>
    </r>
    <r>
      <rPr>
        <vertAlign val="subscript"/>
        <sz val="10"/>
        <rFont val="Verdana"/>
        <family val="0"/>
      </rPr>
      <t>1</t>
    </r>
  </si>
  <si>
    <t>REAGENT BLANK</t>
  </si>
  <si>
    <t>ABSORBANCE 340 nm</t>
  </si>
  <si>
    <t>Date</t>
  </si>
  <si>
    <t>STANDARD</t>
  </si>
  <si>
    <t>STD. VALIDATION (0.2 g/L)</t>
  </si>
  <si>
    <t>STD. VALIDATION</t>
  </si>
  <si>
    <t>(g/L)</t>
  </si>
  <si>
    <t>% Recovery</t>
  </si>
  <si>
    <t>Note</t>
  </si>
  <si>
    <t>Reference:</t>
  </si>
  <si>
    <t>Malic acid</t>
  </si>
  <si>
    <t>QUANTIFICATION OF L-MALIC ACID (g/L) USING 200 TEST KIT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</si>
</sst>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General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sz val="9"/>
      <name val="Calibri"/>
      <family val="2"/>
    </font>
    <font>
      <vertAlign val="subscript"/>
      <sz val="10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9" fillId="2" borderId="0" xfId="20" applyFont="1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 vertical="top"/>
      <protection/>
    </xf>
    <xf numFmtId="0" fontId="0" fillId="3" borderId="4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 vertical="top"/>
      <protection/>
    </xf>
    <xf numFmtId="0" fontId="0" fillId="3" borderId="2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left"/>
      <protection/>
    </xf>
    <xf numFmtId="169" fontId="0" fillId="0" borderId="1" xfId="0" applyNumberFormat="1" applyBorder="1" applyAlignment="1" applyProtection="1">
      <alignment/>
      <protection locked="0"/>
    </xf>
    <xf numFmtId="168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69" fontId="0" fillId="3" borderId="2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" fontId="0" fillId="3" borderId="1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9" fontId="0" fillId="0" borderId="1" xfId="0" applyNumberFormat="1" applyFill="1" applyBorder="1" applyAlignment="1" applyProtection="1">
      <alignment horizontal="center"/>
      <protection locked="0"/>
    </xf>
    <xf numFmtId="169" fontId="0" fillId="0" borderId="2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3" borderId="6" xfId="0" applyFill="1" applyBorder="1" applyAlignment="1" applyProtection="1">
      <alignment horizontal="right" vertical="center"/>
      <protection/>
    </xf>
    <xf numFmtId="0" fontId="0" fillId="3" borderId="6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 horizontal="right" vertical="center"/>
      <protection/>
    </xf>
    <xf numFmtId="0" fontId="0" fillId="3" borderId="7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vertical="center"/>
      <protection/>
    </xf>
    <xf numFmtId="0" fontId="0" fillId="3" borderId="9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3" borderId="1" xfId="0" applyFill="1" applyBorder="1" applyAlignment="1" applyProtection="1">
      <alignment horizontal="center"/>
      <protection/>
    </xf>
    <xf numFmtId="0" fontId="0" fillId="0" borderId="4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alignment horizontal="right"/>
      <protection/>
    </xf>
    <xf numFmtId="0" fontId="0" fillId="3" borderId="6" xfId="0" applyFill="1" applyBorder="1" applyAlignment="1" applyProtection="1">
      <alignment horizontal="right"/>
      <protection/>
    </xf>
    <xf numFmtId="0" fontId="0" fillId="0" borderId="2" xfId="0" applyBorder="1" applyAlignment="1" applyProtection="1">
      <alignment horizontal="center" vertical="center"/>
      <protection/>
    </xf>
    <xf numFmtId="14" fontId="0" fillId="0" borderId="5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right" vertical="center" wrapText="1"/>
      <protection/>
    </xf>
    <xf numFmtId="0" fontId="0" fillId="0" borderId="6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5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5</xdr:col>
      <xdr:colOff>9525</xdr:colOff>
      <xdr:row>6</xdr:row>
      <xdr:rowOff>114300</xdr:rowOff>
    </xdr:to>
    <xdr:pic>
      <xdr:nvPicPr>
        <xdr:cNvPr id="1" name="Picture 1" descr="Anpros Logo 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36195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0</xdr:row>
      <xdr:rowOff>38100</xdr:rowOff>
    </xdr:from>
    <xdr:to>
      <xdr:col>8</xdr:col>
      <xdr:colOff>790575</xdr:colOff>
      <xdr:row>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2636"/>
        <a:stretch>
          <a:fillRect/>
        </a:stretch>
      </xdr:blipFill>
      <xdr:spPr>
        <a:xfrm>
          <a:off x="5810250" y="38100"/>
          <a:ext cx="428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pros.com.a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defaultGridColor="0" zoomScale="150" zoomScaleNormal="150" colorId="8" workbookViewId="0" topLeftCell="A4">
      <selection activeCell="E11" sqref="E11:H11"/>
    </sheetView>
  </sheetViews>
  <sheetFormatPr defaultColWidth="11.00390625" defaultRowHeight="12.75"/>
  <cols>
    <col min="1" max="1" width="2.75390625" style="9" customWidth="1"/>
    <col min="2" max="2" width="24.875" style="9" customWidth="1"/>
    <col min="3" max="7" width="7.125" style="9" customWidth="1"/>
    <col min="8" max="8" width="8.25390625" style="9" customWidth="1"/>
    <col min="9" max="9" width="10.375" style="9" customWidth="1"/>
    <col min="10" max="16384" width="10.75390625" style="9" customWidth="1"/>
  </cols>
  <sheetData>
    <row r="1" spans="1:9" ht="12.75">
      <c r="A1" s="1"/>
      <c r="B1" s="1"/>
      <c r="C1" s="1"/>
      <c r="D1" s="1"/>
      <c r="E1" s="1"/>
      <c r="F1" s="2" t="s">
        <v>1</v>
      </c>
      <c r="G1" s="3"/>
      <c r="H1" s="3"/>
      <c r="I1" s="1"/>
    </row>
    <row r="2" spans="1:9" ht="12.75">
      <c r="A2" s="1"/>
      <c r="B2" s="1"/>
      <c r="C2" s="1"/>
      <c r="D2" s="1"/>
      <c r="E2" s="1"/>
      <c r="F2" s="4" t="s">
        <v>2</v>
      </c>
      <c r="G2" s="3"/>
      <c r="H2" s="3"/>
      <c r="I2" s="1"/>
    </row>
    <row r="3" spans="1:9" ht="12.75">
      <c r="A3" s="1"/>
      <c r="B3" s="1"/>
      <c r="C3" s="1"/>
      <c r="D3" s="1"/>
      <c r="E3" s="1"/>
      <c r="F3" s="4" t="s">
        <v>3</v>
      </c>
      <c r="G3" s="3"/>
      <c r="H3" s="3"/>
      <c r="I3" s="1"/>
    </row>
    <row r="4" spans="1:9" ht="12.75">
      <c r="A4" s="1"/>
      <c r="B4" s="1"/>
      <c r="C4" s="1"/>
      <c r="D4" s="1"/>
      <c r="E4" s="1"/>
      <c r="F4" s="4" t="s">
        <v>4</v>
      </c>
      <c r="G4" s="3"/>
      <c r="H4" s="3"/>
      <c r="I4" s="1"/>
    </row>
    <row r="5" spans="1:9" ht="12.75">
      <c r="A5" s="1"/>
      <c r="B5" s="1"/>
      <c r="C5" s="1"/>
      <c r="D5" s="1"/>
      <c r="E5" s="1"/>
      <c r="F5" s="4" t="s">
        <v>5</v>
      </c>
      <c r="G5" s="3"/>
      <c r="H5" s="3"/>
      <c r="I5" s="1"/>
    </row>
    <row r="6" spans="1:9" ht="12.75">
      <c r="A6" s="1"/>
      <c r="B6" s="1"/>
      <c r="C6" s="1"/>
      <c r="D6" s="1"/>
      <c r="E6" s="1"/>
      <c r="F6" s="5" t="s">
        <v>6</v>
      </c>
      <c r="G6" s="3"/>
      <c r="H6" s="3"/>
      <c r="I6" s="1"/>
    </row>
    <row r="7" spans="1:9" ht="12.75">
      <c r="A7" s="1"/>
      <c r="B7" s="1"/>
      <c r="C7" s="1"/>
      <c r="D7" s="1"/>
      <c r="E7" s="1"/>
      <c r="F7" s="4" t="s">
        <v>7</v>
      </c>
      <c r="G7" s="3"/>
      <c r="H7" s="3"/>
      <c r="I7" s="1"/>
    </row>
    <row r="8" spans="1:9" ht="12.75">
      <c r="A8" s="1"/>
      <c r="B8" s="1"/>
      <c r="C8" s="1"/>
      <c r="D8" s="1"/>
      <c r="E8" s="1"/>
      <c r="F8" s="6"/>
      <c r="G8" s="1"/>
      <c r="H8" s="1"/>
      <c r="I8" s="1"/>
    </row>
    <row r="9" spans="1:9" ht="12.75" customHeight="1">
      <c r="A9" s="23"/>
      <c r="B9" s="45" t="s">
        <v>24</v>
      </c>
      <c r="C9" s="45"/>
      <c r="D9" s="45"/>
      <c r="E9" s="45"/>
      <c r="F9" s="45"/>
      <c r="G9" s="45"/>
      <c r="H9" s="45"/>
      <c r="I9" s="45"/>
    </row>
    <row r="10" spans="1:9" ht="12.75" customHeight="1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2.75" customHeight="1">
      <c r="A11" s="23"/>
      <c r="B11" s="22"/>
      <c r="C11" s="58" t="s">
        <v>22</v>
      </c>
      <c r="D11" s="59"/>
      <c r="E11" s="66"/>
      <c r="F11" s="67"/>
      <c r="G11" s="67"/>
      <c r="H11" s="68"/>
      <c r="I11" s="23"/>
    </row>
    <row r="12" spans="1:9" ht="12.75" customHeight="1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2.75" customHeight="1">
      <c r="A13" s="23"/>
      <c r="B13" s="19" t="s">
        <v>21</v>
      </c>
      <c r="C13" s="11"/>
      <c r="D13" s="26"/>
      <c r="E13" s="14" t="s">
        <v>15</v>
      </c>
      <c r="F13" s="61"/>
      <c r="G13" s="62"/>
      <c r="H13" s="23"/>
      <c r="I13" s="23"/>
    </row>
    <row r="14" ht="12.75">
      <c r="B14" s="55"/>
    </row>
    <row r="15" spans="2:9" ht="12.75" customHeight="1">
      <c r="B15" s="56"/>
      <c r="C15" s="63" t="s">
        <v>14</v>
      </c>
      <c r="D15" s="64"/>
      <c r="E15" s="65"/>
      <c r="F15" s="13" t="s">
        <v>12</v>
      </c>
      <c r="G15" s="14" t="s">
        <v>11</v>
      </c>
      <c r="H15" s="11"/>
      <c r="I15" s="26"/>
    </row>
    <row r="16" spans="1:9" ht="12.75" customHeight="1">
      <c r="A16" s="10"/>
      <c r="B16" s="56"/>
      <c r="C16" s="39" t="s">
        <v>13</v>
      </c>
      <c r="D16" s="40"/>
      <c r="E16" s="41"/>
      <c r="F16" s="34"/>
      <c r="G16" s="20"/>
      <c r="H16" s="54" t="s">
        <v>18</v>
      </c>
      <c r="I16" s="54"/>
    </row>
    <row r="17" spans="1:10" ht="12.75" customHeight="1">
      <c r="A17" s="10"/>
      <c r="B17" s="56"/>
      <c r="C17" s="42" t="s">
        <v>16</v>
      </c>
      <c r="D17" s="43"/>
      <c r="E17" s="44"/>
      <c r="F17" s="34"/>
      <c r="G17" s="20"/>
      <c r="H17" s="14" t="s">
        <v>19</v>
      </c>
      <c r="I17" s="27" t="s">
        <v>20</v>
      </c>
      <c r="J17" s="28"/>
    </row>
    <row r="18" spans="1:10" ht="12.75" customHeight="1">
      <c r="A18" s="10"/>
      <c r="B18" s="57"/>
      <c r="C18" s="42" t="s">
        <v>17</v>
      </c>
      <c r="D18" s="43"/>
      <c r="E18" s="44"/>
      <c r="F18" s="34"/>
      <c r="G18" s="20"/>
      <c r="H18" s="24">
        <f>IF(ISERROR(((G18-F18)-($G$16-$F$16))/(($G$17-$F$17)-($G$16-$F$16))*0.5),"",((G18-F18)-($G$16-$F$16))/(($G$17-$F$17)-($G$16-$F$16))*0.5)</f>
      </c>
      <c r="I18" s="29">
        <f>IF(ISERROR(H18*100/0.2),"",(H18*100/0.2))</f>
      </c>
      <c r="J18" s="28"/>
    </row>
    <row r="19" ht="12.75">
      <c r="H19" s="12"/>
    </row>
    <row r="20" spans="1:9" ht="12.75" customHeight="1">
      <c r="A20" s="48" t="s">
        <v>0</v>
      </c>
      <c r="B20" s="49"/>
      <c r="C20" s="49"/>
      <c r="D20" s="50"/>
      <c r="E20" s="15" t="s">
        <v>8</v>
      </c>
      <c r="F20" s="46" t="s">
        <v>12</v>
      </c>
      <c r="G20" s="46" t="s">
        <v>11</v>
      </c>
      <c r="H20" s="16" t="s">
        <v>23</v>
      </c>
      <c r="I20" s="30"/>
    </row>
    <row r="21" spans="1:9" ht="12.75">
      <c r="A21" s="51"/>
      <c r="B21" s="52"/>
      <c r="C21" s="52"/>
      <c r="D21" s="53"/>
      <c r="E21" s="17" t="s">
        <v>9</v>
      </c>
      <c r="F21" s="47"/>
      <c r="G21" s="60"/>
      <c r="H21" s="18" t="s">
        <v>10</v>
      </c>
      <c r="I21" s="25"/>
    </row>
    <row r="22" spans="1:9" ht="12.75">
      <c r="A22" s="31">
        <v>1</v>
      </c>
      <c r="B22" s="36"/>
      <c r="C22" s="37"/>
      <c r="D22" s="38"/>
      <c r="E22" s="8">
        <v>1</v>
      </c>
      <c r="F22" s="35"/>
      <c r="G22" s="20"/>
      <c r="H22" s="24">
        <f>IF(ISERROR(((G22-F22)-($G$16-$F$16))/(($G$17-$F$17)-($G$16-$F$16))*0.5*E22),"",((G22-F22)-($G$16-$F$16))/(($G$17-$F$17)-($G$16-$F$16))*0.5*E22)</f>
      </c>
      <c r="I22" s="25"/>
    </row>
    <row r="23" spans="1:9" ht="12.75">
      <c r="A23" s="32">
        <v>2</v>
      </c>
      <c r="B23" s="36"/>
      <c r="C23" s="37"/>
      <c r="D23" s="38"/>
      <c r="E23" s="7">
        <v>1</v>
      </c>
      <c r="F23" s="35"/>
      <c r="G23" s="20"/>
      <c r="H23" s="24">
        <f aca="true" t="shared" si="0" ref="H23:H36">IF(ISERROR(((G23-F23)-($G$16-$F$16))/(($G$17-$F$17)-($G$16-$F$16))*0.5*E23),"",((G23-F23)-($G$16-$F$16))/(($G$17-$F$17)-($G$16-$F$16))*0.5*E23)</f>
      </c>
      <c r="I23" s="25"/>
    </row>
    <row r="24" spans="1:11" ht="12.75">
      <c r="A24" s="32">
        <v>3</v>
      </c>
      <c r="B24" s="36"/>
      <c r="C24" s="37"/>
      <c r="D24" s="38"/>
      <c r="E24" s="7">
        <v>1</v>
      </c>
      <c r="F24" s="35"/>
      <c r="G24" s="20"/>
      <c r="H24" s="24">
        <f t="shared" si="0"/>
      </c>
      <c r="I24" s="25"/>
      <c r="K24" s="33"/>
    </row>
    <row r="25" spans="1:9" ht="12.75">
      <c r="A25" s="32">
        <v>4</v>
      </c>
      <c r="B25" s="36"/>
      <c r="C25" s="37"/>
      <c r="D25" s="38"/>
      <c r="E25" s="7">
        <v>1</v>
      </c>
      <c r="F25" s="35"/>
      <c r="G25" s="20"/>
      <c r="H25" s="24">
        <f t="shared" si="0"/>
      </c>
      <c r="I25" s="25"/>
    </row>
    <row r="26" spans="1:9" ht="12.75">
      <c r="A26" s="32">
        <v>5</v>
      </c>
      <c r="B26" s="36"/>
      <c r="C26" s="37"/>
      <c r="D26" s="38"/>
      <c r="E26" s="7">
        <v>1</v>
      </c>
      <c r="F26" s="35"/>
      <c r="G26" s="20"/>
      <c r="H26" s="24">
        <f t="shared" si="0"/>
      </c>
      <c r="I26" s="25"/>
    </row>
    <row r="27" spans="1:9" ht="12.75">
      <c r="A27" s="32">
        <v>6</v>
      </c>
      <c r="B27" s="36"/>
      <c r="C27" s="37"/>
      <c r="D27" s="38"/>
      <c r="E27" s="7">
        <v>1</v>
      </c>
      <c r="F27" s="35"/>
      <c r="G27" s="20"/>
      <c r="H27" s="24">
        <f t="shared" si="0"/>
      </c>
      <c r="I27" s="25"/>
    </row>
    <row r="28" spans="1:9" ht="12.75">
      <c r="A28" s="32">
        <v>7</v>
      </c>
      <c r="B28" s="36"/>
      <c r="C28" s="37"/>
      <c r="D28" s="38"/>
      <c r="E28" s="7">
        <v>1</v>
      </c>
      <c r="F28" s="35">
        <f aca="true" t="shared" si="1" ref="F28:F36">IF(ISERROR(((E28-D28)-($E$16-$D$16))/(($E$17-$D$17)-($E$16-$D$16))*0.5*C28),"",((E28-D28)-($E23-$D$16))/(($E$17-$D$17)-($E$16-$D$16))*0.5*C28)</f>
      </c>
      <c r="G28" s="20"/>
      <c r="H28" s="24">
        <f t="shared" si="0"/>
      </c>
      <c r="I28" s="25"/>
    </row>
    <row r="29" spans="1:9" ht="12.75">
      <c r="A29" s="32">
        <v>8</v>
      </c>
      <c r="B29" s="36"/>
      <c r="C29" s="37"/>
      <c r="D29" s="38"/>
      <c r="E29" s="7">
        <v>1</v>
      </c>
      <c r="F29" s="35">
        <f t="shared" si="1"/>
      </c>
      <c r="G29" s="20"/>
      <c r="H29" s="24">
        <f t="shared" si="0"/>
      </c>
      <c r="I29" s="25"/>
    </row>
    <row r="30" spans="1:9" ht="12.75">
      <c r="A30" s="32">
        <v>9</v>
      </c>
      <c r="B30" s="36"/>
      <c r="C30" s="37"/>
      <c r="D30" s="38"/>
      <c r="E30" s="7">
        <v>1</v>
      </c>
      <c r="F30" s="35">
        <f t="shared" si="1"/>
      </c>
      <c r="G30" s="20"/>
      <c r="H30" s="24">
        <f t="shared" si="0"/>
      </c>
      <c r="I30" s="25"/>
    </row>
    <row r="31" spans="1:9" ht="12.75">
      <c r="A31" s="32">
        <v>12</v>
      </c>
      <c r="B31" s="36"/>
      <c r="C31" s="37"/>
      <c r="D31" s="38"/>
      <c r="E31" s="7">
        <v>1</v>
      </c>
      <c r="F31" s="35">
        <f t="shared" si="1"/>
      </c>
      <c r="G31" s="20"/>
      <c r="H31" s="24">
        <f t="shared" si="0"/>
      </c>
      <c r="I31" s="25"/>
    </row>
    <row r="32" spans="1:9" ht="12.75">
      <c r="A32" s="32">
        <v>11</v>
      </c>
      <c r="B32" s="36"/>
      <c r="C32" s="37"/>
      <c r="D32" s="38"/>
      <c r="E32" s="7">
        <v>1</v>
      </c>
      <c r="F32" s="35">
        <f t="shared" si="1"/>
      </c>
      <c r="G32" s="20"/>
      <c r="H32" s="24">
        <f t="shared" si="0"/>
      </c>
      <c r="I32" s="25"/>
    </row>
    <row r="33" spans="1:9" ht="12.75">
      <c r="A33" s="32">
        <v>12</v>
      </c>
      <c r="B33" s="36"/>
      <c r="C33" s="37"/>
      <c r="D33" s="38"/>
      <c r="E33" s="7">
        <v>1</v>
      </c>
      <c r="F33" s="35">
        <f t="shared" si="1"/>
      </c>
      <c r="G33" s="20"/>
      <c r="H33" s="24">
        <f t="shared" si="0"/>
      </c>
      <c r="I33" s="25"/>
    </row>
    <row r="34" spans="1:9" ht="12.75">
      <c r="A34" s="32">
        <v>13</v>
      </c>
      <c r="B34" s="36"/>
      <c r="C34" s="37"/>
      <c r="D34" s="38"/>
      <c r="E34" s="7">
        <v>1</v>
      </c>
      <c r="F34" s="35">
        <f t="shared" si="1"/>
      </c>
      <c r="G34" s="20"/>
      <c r="H34" s="24">
        <f t="shared" si="0"/>
      </c>
      <c r="I34" s="25"/>
    </row>
    <row r="35" spans="1:9" ht="12.75">
      <c r="A35" s="32">
        <v>14</v>
      </c>
      <c r="B35" s="36"/>
      <c r="C35" s="37"/>
      <c r="D35" s="38"/>
      <c r="E35" s="7">
        <v>1</v>
      </c>
      <c r="F35" s="35">
        <f t="shared" si="1"/>
      </c>
      <c r="G35" s="20"/>
      <c r="H35" s="24">
        <f t="shared" si="0"/>
      </c>
      <c r="I35" s="25"/>
    </row>
    <row r="36" spans="1:9" ht="12.75">
      <c r="A36" s="32">
        <v>15</v>
      </c>
      <c r="B36" s="36"/>
      <c r="C36" s="37"/>
      <c r="D36" s="38"/>
      <c r="E36" s="7">
        <v>1</v>
      </c>
      <c r="F36" s="35">
        <f t="shared" si="1"/>
      </c>
      <c r="G36" s="20"/>
      <c r="H36" s="24">
        <f t="shared" si="0"/>
      </c>
      <c r="I36" s="25"/>
    </row>
    <row r="37" ht="12.75">
      <c r="H37" s="21"/>
    </row>
  </sheetData>
  <sheetProtection password="C6F8" sheet="1" objects="1" scenarios="1"/>
  <mergeCells count="28">
    <mergeCell ref="B9:I9"/>
    <mergeCell ref="F20:F21"/>
    <mergeCell ref="A20:D21"/>
    <mergeCell ref="H16:I16"/>
    <mergeCell ref="B14:B18"/>
    <mergeCell ref="C11:D11"/>
    <mergeCell ref="E11:H11"/>
    <mergeCell ref="G20:G21"/>
    <mergeCell ref="F13:G13"/>
    <mergeCell ref="C15:E15"/>
    <mergeCell ref="B22:D22"/>
    <mergeCell ref="B23:D23"/>
    <mergeCell ref="B24:D24"/>
    <mergeCell ref="C16:E16"/>
    <mergeCell ref="C17:E17"/>
    <mergeCell ref="C18:E18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</mergeCells>
  <hyperlinks>
    <hyperlink ref="F6" r:id="rId1" display="Website: www.anpros.com.au"/>
  </hyperlinks>
  <printOptions/>
  <pageMargins left="0.7500000000000001" right="0.7500000000000001" top="1" bottom="1" header="0.5" footer="0.5"/>
  <pageSetup orientation="landscape" paperSize="10" scale="90"/>
  <drawing r:id="rId2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&#x12;LaTrobe University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Grinbergs</dc:creator>
  <cp:keywords/>
  <dc:description/>
  <cp:lastModifiedBy>Martin Grinbergs</cp:lastModifiedBy>
  <cp:lastPrinted>2011-10-28T04:58:31Z</cp:lastPrinted>
  <dcterms:created xsi:type="dcterms:W3CDTF">2011-02-05T04:07:13Z</dcterms:created>
  <dcterms:modified xsi:type="dcterms:W3CDTF">2011-11-23T02:05:22Z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